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БЮДЖЕТА'!$5:$6</definedName>
  </definedNames>
  <calcPr fullCalcOnLoad="1"/>
</workbook>
</file>

<file path=xl/sharedStrings.xml><?xml version="1.0" encoding="utf-8"?>
<sst xmlns="http://schemas.openxmlformats.org/spreadsheetml/2006/main" count="80" uniqueCount="69">
  <si>
    <t>Наименование показателя</t>
  </si>
  <si>
    <t>#Н/Д</t>
  </si>
  <si>
    <t>Всего расходов:</t>
  </si>
  <si>
    <t>ЦСР</t>
  </si>
  <si>
    <t>7028419</t>
  </si>
  <si>
    <t>7302210</t>
  </si>
  <si>
    <t>7409651</t>
  </si>
  <si>
    <t>7502260</t>
  </si>
  <si>
    <t>7800541</t>
  </si>
  <si>
    <t>8002201</t>
  </si>
  <si>
    <t>8102202</t>
  </si>
  <si>
    <t>8202203</t>
  </si>
  <si>
    <t>8302204</t>
  </si>
  <si>
    <t>8402205</t>
  </si>
  <si>
    <t>8509922</t>
  </si>
  <si>
    <t>8702206</t>
  </si>
  <si>
    <t>8902207</t>
  </si>
  <si>
    <t>9000000</t>
  </si>
  <si>
    <t>Государственные программы Рязанской области</t>
  </si>
  <si>
    <t>Муниципальные программы муниципальных образований</t>
  </si>
  <si>
    <t>Муниципальная программа "Совершенствование предоставления муниципальных услуг в муниципальном образовании - Ухоловский муниципальный район Рязанской области в 2014-2015 годах"</t>
  </si>
  <si>
    <t>Муниципальная программа "Комплексная программа профилактики правонарушений и борьбы с преступностью в муниципальном образовании - Ухоловский муниципальный район на 2014-2015 годы"</t>
  </si>
  <si>
    <t>Муниципальная программа Ухоловского муниципального района Рязанской области "Повышение эффективности бюджетных расходов на 2014-2016 годы"</t>
  </si>
  <si>
    <t>Муниципальная программа "Повышение безопасности дорожного движения в Ухоловском муниципальном районе Рязанской области на 2014-2016 годы".</t>
  </si>
  <si>
    <t>Муниципальная программа  "Комплексная поддержка малого и среднего предпринимательства в Ухоловском муниципальном районе в 2014-2017 годах"</t>
  </si>
  <si>
    <t xml:space="preserve">Муниципальная программа  "Организация питания обучающихся образовательных учреждений муниципального образования - Ухоловский муниципальный район Рязанской области на 2014 - 2016 годы"
</t>
  </si>
  <si>
    <t>Муниципальная программа "Комплексная безопасность образовательных учреждений на 2014-2016 годы в муниципальном образовании - Ухоловский муниципальный район Рязанской области"</t>
  </si>
  <si>
    <t xml:space="preserve">Муниципальная программа "Организация летнего отдыха, оздоровления, занятости детей и подростков на 2014-2016 годы в муниципальном образовании - Ухоловский муниципальный район Рязанской области"
</t>
  </si>
  <si>
    <t xml:space="preserve">Муниципальная программа "Патриотическое воспитание граждан на 2014-2016 годы в муниципальном образовании - Ухоловский муниципальный район Рязанской области".
</t>
  </si>
  <si>
    <t xml:space="preserve">Муниципальная программа "Меры по противодействию незаконному обороту наркотических средств и психотропных веществ и злоупотреблению ими на территории муниципального образования - Ухоловский муниципальный район на 2014-2016 годы"
</t>
  </si>
  <si>
    <t xml:space="preserve">Муниципальная программа "Одаренные дети на 2014-2016 годы в муниципальном образовании - Ухоловский муниципальный район Рязанской области".
</t>
  </si>
  <si>
    <t xml:space="preserve">Муниципальная программа "Укрепление материально-технической базы образовательных учреждений на 2014-2016 годы в муниципальном образовании - Ухоловский муниципальный район Рязанской области"
</t>
  </si>
  <si>
    <t>Муниципальная программа "Культура Ухоловского муниципального района Рязанской области на 2014-2016 годы"</t>
  </si>
  <si>
    <t xml:space="preserve">Муниципальная программа  "Молодой семье-доступное жилье" на 2014-2015 годы в муниципальном образовании - Ухоловский муниципальный район Рязанской области"
</t>
  </si>
  <si>
    <t>Муниципальная программа  "Развитие физической культуры и спорта в Ухоловском муниципальном районе Рязанской области на 2014-2016 годы"</t>
  </si>
  <si>
    <t xml:space="preserve">Муниципальная программа  "Профилактика безнадзорности и правонарушений несовершеннолетних на 2014-2017 годы в муниципальном образовании - Ухоловский муниципальный район Рязанской области".
</t>
  </si>
  <si>
    <t>Муниципальная программа  "Поддержка социально ориентированных некоммерчекских организаций инвалидов и ветеранов в муниципальном образовании - Ухоловский муниципальный район Рязанской области в 2014-2017 годах"</t>
  </si>
  <si>
    <t>7025027</t>
  </si>
  <si>
    <t>7025020</t>
  </si>
  <si>
    <t>Государственные программы Российской Федерации</t>
  </si>
  <si>
    <t>Подпрограмма "Социальное развитие населенных пунктов" государственной программы Рязанской области "Социальное и экономическое развитие населенных пунктов в 2015 - 2020 годах"</t>
  </si>
  <si>
    <t>7028151</t>
  </si>
  <si>
    <t>Государственная программа Рязанской области "Повышение эффективности управления государственными финансами и создание условий для эффективного и ответственного управления муниципальными финансами на 2015 - 2020 годы"</t>
  </si>
  <si>
    <t>7028291</t>
  </si>
  <si>
    <t>7028682</t>
  </si>
  <si>
    <t>7028443</t>
  </si>
  <si>
    <t>7028511</t>
  </si>
  <si>
    <t>7028583</t>
  </si>
  <si>
    <t>Подрограмма "Доступная среда" на 2014 - 2020 годы" государственной программы Рязанской области "Социальная защита и поддержка населения на 2014 - 2020 годы"</t>
  </si>
  <si>
    <t>Подпрограмма "Комплексная безопасность образовательной организации" государственной программы Рязанской области "Развитие образования на 2014 - 2018 годы"</t>
  </si>
  <si>
    <t xml:space="preserve"> Подпрограмма "Обеспечение жильем молодых семей" государственной программы Рязанской области "Развитие физической культуры, спорта и молодежной политики на 2015 - 2020 годы"</t>
  </si>
  <si>
    <t>Подпрограмма "Обеспечение правопорядка и профилактики правонарушений" государственной программы Рязанской области "Профилактика правонарушений и предупреждение чрезвычайных ситуаций на 2015 -2020 годы"</t>
  </si>
  <si>
    <t>Подпрограмма "Совершенствование предоставления государственных и муниципальных услуг" государственной программы Рязанской области "Экономическое развитие в 2015 - 2020 годах"</t>
  </si>
  <si>
    <t>Государственная программа Российской Федерации "Доступная среда" на 2011-2015 годы"</t>
  </si>
  <si>
    <t>Подпрограмма "Обеспечение жильем молодых семей" федеральной целевой программы "Жилище" на 2011 - 2015 годы</t>
  </si>
  <si>
    <t>7109583</t>
  </si>
  <si>
    <t>7209511</t>
  </si>
  <si>
    <t>7609582</t>
  </si>
  <si>
    <t>7709151</t>
  </si>
  <si>
    <t>Муниципальная программа "Социальное развитие р.п.Ухолово на 2014-2016 годы"</t>
  </si>
  <si>
    <t>план на 2015 год</t>
  </si>
  <si>
    <t>7028011</t>
  </si>
  <si>
    <t>Неиспользованные остатки субсидий бюджетам муниципальных образований на реализацию долгосрочной целевой программы "Развитие газификации Рязанской области в 2010-2014 годах"</t>
  </si>
  <si>
    <t>7028120</t>
  </si>
  <si>
    <t>Неиспользованные остатки субсидий бюджетам муниципальных образований на реализацию мероприятий государственной программы Рязанской области "Социальное развитие населенных пунктов в 2014-2016 годах"</t>
  </si>
  <si>
    <t>Муниципальная программа Ухоловского муниципального района Рязанской области "Дорожное хозяйство муниципального образования - Ухоловский муниципальный район Рязанской области на 2015-2018 годы".</t>
  </si>
  <si>
    <t>Исполнение муниципальных программ Ухоловского муниципального района               за  2015 год.</t>
  </si>
  <si>
    <t>руб.</t>
  </si>
  <si>
    <t>исполнено за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</si>
</sst>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Arial Cyr"/>
      <family val="0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3" fillId="30" borderId="0" xfId="0" applyFont="1" applyFill="1" applyAlignment="1">
      <alignment/>
    </xf>
    <xf numFmtId="0" fontId="44" fillId="30" borderId="0" xfId="0" applyFont="1" applyFill="1" applyAlignment="1">
      <alignment horizontal="center"/>
    </xf>
    <xf numFmtId="0" fontId="43" fillId="30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right" vertical="top" shrinkToFit="1"/>
    </xf>
    <xf numFmtId="4" fontId="45" fillId="35" borderId="11" xfId="0" applyNumberFormat="1" applyFont="1" applyFill="1" applyBorder="1" applyAlignment="1">
      <alignment horizontal="right" vertical="top" shrinkToFit="1"/>
    </xf>
    <xf numFmtId="0" fontId="43" fillId="30" borderId="0" xfId="0" applyFont="1" applyFill="1" applyAlignment="1">
      <alignment horizontal="left" wrapText="1"/>
    </xf>
    <xf numFmtId="0" fontId="43" fillId="30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0" borderId="12" xfId="0" applyFont="1" applyFill="1" applyBorder="1" applyAlignment="1">
      <alignment horizontal="center" vertical="center" wrapText="1"/>
    </xf>
    <xf numFmtId="4" fontId="47" fillId="30" borderId="12" xfId="0" applyNumberFormat="1" applyFont="1" applyFill="1" applyBorder="1" applyAlignment="1">
      <alignment horizontal="center" vertical="center" wrapText="1"/>
    </xf>
    <xf numFmtId="49" fontId="47" fillId="30" borderId="10" xfId="0" applyNumberFormat="1" applyFont="1" applyFill="1" applyBorder="1" applyAlignment="1">
      <alignment horizontal="center" vertical="top" shrinkToFit="1"/>
    </xf>
    <xf numFmtId="4" fontId="47" fillId="36" borderId="10" xfId="0" applyNumberFormat="1" applyFont="1" applyFill="1" applyBorder="1" applyAlignment="1">
      <alignment horizontal="right" vertical="top" shrinkToFit="1"/>
    </xf>
    <xf numFmtId="0" fontId="47" fillId="30" borderId="11" xfId="0" applyFont="1" applyFill="1" applyBorder="1" applyAlignment="1">
      <alignment horizontal="right"/>
    </xf>
    <xf numFmtId="4" fontId="47" fillId="36" borderId="11" xfId="0" applyNumberFormat="1" applyFont="1" applyFill="1" applyBorder="1" applyAlignment="1">
      <alignment horizontal="right" vertical="top" shrinkToFit="1"/>
    </xf>
    <xf numFmtId="0" fontId="48" fillId="30" borderId="12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30" borderId="10" xfId="0" applyNumberFormat="1" applyFont="1" applyFill="1" applyBorder="1" applyAlignment="1">
      <alignment horizontal="center" vertical="top" shrinkToFit="1"/>
    </xf>
    <xf numFmtId="0" fontId="47" fillId="3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30" borderId="10" xfId="0" applyFont="1" applyFill="1" applyBorder="1" applyAlignment="1">
      <alignment horizontal="center" vertical="top" wrapText="1"/>
    </xf>
    <xf numFmtId="0" fontId="48" fillId="0" borderId="10" xfId="95" applyNumberFormat="1" applyFont="1" applyFill="1" applyBorder="1" applyAlignment="1">
      <alignment horizontal="center" vertical="top" shrinkToFit="1"/>
      <protection/>
    </xf>
    <xf numFmtId="2" fontId="48" fillId="0" borderId="10" xfId="54" applyNumberFormat="1" applyFont="1" applyFill="1" applyBorder="1" applyAlignment="1">
      <alignment horizontal="center" vertical="top" shrinkToFit="1"/>
      <protection/>
    </xf>
    <xf numFmtId="2" fontId="48" fillId="0" borderId="10" xfId="53" applyNumberFormat="1" applyFont="1" applyFill="1" applyBorder="1" applyAlignment="1">
      <alignment vertical="top" wrapText="1"/>
      <protection/>
    </xf>
    <xf numFmtId="2" fontId="48" fillId="0" borderId="12" xfId="0" applyNumberFormat="1" applyFont="1" applyFill="1" applyBorder="1" applyAlignment="1">
      <alignment horizontal="center" vertical="center" wrapText="1"/>
    </xf>
    <xf numFmtId="2" fontId="48" fillId="0" borderId="10" xfId="55" applyNumberFormat="1" applyFont="1" applyFill="1" applyBorder="1" applyAlignment="1">
      <alignment horizontal="right" vertical="top" shrinkToFit="1"/>
      <protection/>
    </xf>
    <xf numFmtId="2" fontId="48" fillId="0" borderId="10" xfId="56" applyNumberFormat="1" applyFont="1" applyFill="1" applyBorder="1" applyAlignment="1">
      <alignment horizontal="right" vertical="top" shrinkToFit="1"/>
      <protection/>
    </xf>
    <xf numFmtId="2" fontId="48" fillId="0" borderId="10" xfId="60" applyNumberFormat="1" applyFont="1" applyFill="1" applyBorder="1" applyAlignment="1">
      <alignment horizontal="center" vertical="top" shrinkToFit="1"/>
      <protection/>
    </xf>
    <xf numFmtId="2" fontId="48" fillId="0" borderId="10" xfId="57" applyNumberFormat="1" applyFont="1" applyFill="1" applyBorder="1" applyAlignment="1">
      <alignment vertical="top" wrapText="1"/>
      <protection/>
    </xf>
    <xf numFmtId="2" fontId="48" fillId="0" borderId="10" xfId="58" applyNumberFormat="1" applyFont="1" applyFill="1" applyBorder="1" applyAlignment="1">
      <alignment horizontal="right" vertical="top" shrinkToFit="1"/>
      <protection/>
    </xf>
    <xf numFmtId="2" fontId="48" fillId="0" borderId="10" xfId="59" applyNumberFormat="1" applyFont="1" applyFill="1" applyBorder="1" applyAlignment="1">
      <alignment horizontal="right" vertical="top" shrinkToFit="1"/>
      <protection/>
    </xf>
    <xf numFmtId="2" fontId="48" fillId="0" borderId="10" xfId="63" applyNumberFormat="1" applyFont="1" applyFill="1" applyBorder="1" applyAlignment="1">
      <alignment horizontal="center" vertical="top" shrinkToFit="1"/>
      <protection/>
    </xf>
    <xf numFmtId="2" fontId="48" fillId="0" borderId="10" xfId="61" applyNumberFormat="1" applyFont="1" applyFill="1" applyBorder="1" applyAlignment="1">
      <alignment vertical="top" wrapText="1"/>
      <protection/>
    </xf>
    <xf numFmtId="2" fontId="48" fillId="0" borderId="10" xfId="0" applyNumberFormat="1" applyFont="1" applyFill="1" applyBorder="1" applyAlignment="1">
      <alignment horizontal="center" vertical="top" shrinkToFit="1"/>
    </xf>
    <xf numFmtId="2" fontId="48" fillId="0" borderId="10" xfId="64" applyNumberFormat="1" applyFont="1" applyFill="1" applyBorder="1" applyAlignment="1">
      <alignment horizontal="right" vertical="top" shrinkToFit="1"/>
      <protection/>
    </xf>
    <xf numFmtId="2" fontId="48" fillId="0" borderId="10" xfId="0" applyNumberFormat="1" applyFont="1" applyFill="1" applyBorder="1" applyAlignment="1">
      <alignment horizontal="right" vertical="top" shrinkToFit="1"/>
    </xf>
    <xf numFmtId="2" fontId="48" fillId="0" borderId="10" xfId="65" applyNumberFormat="1" applyFont="1" applyFill="1" applyBorder="1" applyAlignment="1">
      <alignment horizontal="right" vertical="top" shrinkToFit="1"/>
      <protection/>
    </xf>
    <xf numFmtId="2" fontId="48" fillId="0" borderId="10" xfId="70" applyNumberFormat="1" applyFont="1" applyFill="1" applyBorder="1" applyAlignment="1">
      <alignment horizontal="center" vertical="top" shrinkToFit="1"/>
      <protection/>
    </xf>
    <xf numFmtId="2" fontId="48" fillId="0" borderId="10" xfId="66" applyNumberFormat="1" applyFont="1" applyFill="1" applyBorder="1" applyAlignment="1">
      <alignment vertical="top" wrapText="1"/>
      <protection/>
    </xf>
    <xf numFmtId="2" fontId="48" fillId="0" borderId="10" xfId="67" applyNumberFormat="1" applyFont="1" applyFill="1" applyBorder="1" applyAlignment="1">
      <alignment horizontal="right" vertical="top" shrinkToFit="1"/>
      <protection/>
    </xf>
    <xf numFmtId="2" fontId="48" fillId="0" borderId="10" xfId="117" applyNumberFormat="1" applyFont="1" applyFill="1" applyBorder="1" applyAlignment="1">
      <alignment horizontal="right" vertical="top" shrinkToFit="1"/>
      <protection/>
    </xf>
    <xf numFmtId="2" fontId="48" fillId="0" borderId="10" xfId="71" applyNumberFormat="1" applyFont="1" applyFill="1" applyBorder="1" applyAlignment="1">
      <alignment horizontal="center" vertical="top" shrinkToFit="1"/>
      <protection/>
    </xf>
    <xf numFmtId="2" fontId="48" fillId="0" borderId="10" xfId="68" applyNumberFormat="1" applyFont="1" applyFill="1" applyBorder="1" applyAlignment="1">
      <alignment vertical="top" wrapText="1"/>
      <protection/>
    </xf>
    <xf numFmtId="2" fontId="48" fillId="0" borderId="10" xfId="72" applyNumberFormat="1" applyFont="1" applyFill="1" applyBorder="1" applyAlignment="1">
      <alignment horizontal="right" vertical="top" shrinkToFit="1"/>
      <protection/>
    </xf>
    <xf numFmtId="2" fontId="48" fillId="0" borderId="10" xfId="74" applyNumberFormat="1" applyFont="1" applyFill="1" applyBorder="1" applyAlignment="1">
      <alignment horizontal="right" vertical="top" shrinkToFit="1"/>
      <protection/>
    </xf>
    <xf numFmtId="2" fontId="48" fillId="0" borderId="10" xfId="76" applyNumberFormat="1" applyFont="1" applyFill="1" applyBorder="1" applyAlignment="1">
      <alignment horizontal="center" vertical="top" shrinkToFit="1"/>
      <protection/>
    </xf>
    <xf numFmtId="2" fontId="48" fillId="0" borderId="10" xfId="75" applyNumberFormat="1" applyFont="1" applyFill="1" applyBorder="1" applyAlignment="1">
      <alignment vertical="top" wrapText="1"/>
      <protection/>
    </xf>
    <xf numFmtId="2" fontId="48" fillId="0" borderId="10" xfId="77" applyNumberFormat="1" applyFont="1" applyFill="1" applyBorder="1" applyAlignment="1">
      <alignment horizontal="right" vertical="top" shrinkToFit="1"/>
      <protection/>
    </xf>
    <xf numFmtId="2" fontId="48" fillId="0" borderId="10" xfId="78" applyNumberFormat="1" applyFont="1" applyFill="1" applyBorder="1" applyAlignment="1">
      <alignment horizontal="right" vertical="top" shrinkToFit="1"/>
      <protection/>
    </xf>
    <xf numFmtId="2" fontId="48" fillId="0" borderId="10" xfId="80" applyNumberFormat="1" applyFont="1" applyFill="1" applyBorder="1" applyAlignment="1">
      <alignment horizontal="center" vertical="top" shrinkToFit="1"/>
      <protection/>
    </xf>
    <xf numFmtId="2" fontId="48" fillId="0" borderId="10" xfId="79" applyNumberFormat="1" applyFont="1" applyFill="1" applyBorder="1" applyAlignment="1">
      <alignment vertical="top" wrapText="1"/>
      <protection/>
    </xf>
    <xf numFmtId="2" fontId="48" fillId="0" borderId="10" xfId="81" applyNumberFormat="1" applyFont="1" applyFill="1" applyBorder="1" applyAlignment="1">
      <alignment horizontal="right" vertical="top" shrinkToFit="1"/>
      <protection/>
    </xf>
    <xf numFmtId="2" fontId="48" fillId="0" borderId="10" xfId="82" applyNumberFormat="1" applyFont="1" applyFill="1" applyBorder="1" applyAlignment="1">
      <alignment horizontal="right" vertical="top" shrinkToFit="1"/>
      <protection/>
    </xf>
    <xf numFmtId="2" fontId="48" fillId="0" borderId="10" xfId="85" applyNumberFormat="1" applyFont="1" applyFill="1" applyBorder="1" applyAlignment="1">
      <alignment horizontal="center" vertical="top" shrinkToFit="1"/>
      <protection/>
    </xf>
    <xf numFmtId="2" fontId="48" fillId="0" borderId="10" xfId="83" applyNumberFormat="1" applyFont="1" applyFill="1" applyBorder="1" applyAlignment="1">
      <alignment vertical="top" wrapText="1"/>
      <protection/>
    </xf>
    <xf numFmtId="2" fontId="48" fillId="0" borderId="10" xfId="86" applyNumberFormat="1" applyFont="1" applyFill="1" applyBorder="1" applyAlignment="1">
      <alignment horizontal="right" vertical="top" shrinkToFit="1"/>
      <protection/>
    </xf>
    <xf numFmtId="2" fontId="48" fillId="0" borderId="10" xfId="87" applyNumberFormat="1" applyFont="1" applyFill="1" applyBorder="1" applyAlignment="1">
      <alignment horizontal="right" vertical="top" shrinkToFit="1"/>
      <protection/>
    </xf>
    <xf numFmtId="2" fontId="48" fillId="0" borderId="10" xfId="89" applyNumberFormat="1" applyFont="1" applyFill="1" applyBorder="1" applyAlignment="1">
      <alignment horizontal="center" vertical="top" shrinkToFit="1"/>
      <protection/>
    </xf>
    <xf numFmtId="2" fontId="48" fillId="0" borderId="10" xfId="88" applyNumberFormat="1" applyFont="1" applyFill="1" applyBorder="1" applyAlignment="1">
      <alignment vertical="top" wrapText="1"/>
      <protection/>
    </xf>
    <xf numFmtId="2" fontId="48" fillId="0" borderId="10" xfId="90" applyNumberFormat="1" applyFont="1" applyFill="1" applyBorder="1" applyAlignment="1">
      <alignment horizontal="right" vertical="top" shrinkToFit="1"/>
      <protection/>
    </xf>
    <xf numFmtId="2" fontId="48" fillId="0" borderId="10" xfId="91" applyNumberFormat="1" applyFont="1" applyFill="1" applyBorder="1" applyAlignment="1">
      <alignment horizontal="right" vertical="top" shrinkToFit="1"/>
      <protection/>
    </xf>
    <xf numFmtId="2" fontId="48" fillId="0" borderId="10" xfId="92" applyNumberFormat="1" applyFont="1" applyFill="1" applyBorder="1" applyAlignment="1">
      <alignment horizontal="center" vertical="top" shrinkToFit="1"/>
      <protection/>
    </xf>
    <xf numFmtId="2" fontId="48" fillId="0" borderId="10" xfId="84" applyNumberFormat="1" applyFont="1" applyFill="1" applyBorder="1" applyAlignment="1">
      <alignment vertical="top" wrapText="1"/>
      <protection/>
    </xf>
    <xf numFmtId="2" fontId="48" fillId="0" borderId="10" xfId="52" applyNumberFormat="1" applyFont="1" applyFill="1" applyBorder="1" applyAlignment="1">
      <alignment horizontal="right" vertical="top" shrinkToFit="1"/>
      <protection/>
    </xf>
    <xf numFmtId="2" fontId="48" fillId="0" borderId="10" xfId="124" applyNumberFormat="1" applyFont="1" applyFill="1" applyBorder="1" applyAlignment="1">
      <alignment horizontal="right" vertical="top" shrinkToFit="1"/>
      <protection/>
    </xf>
    <xf numFmtId="2" fontId="48" fillId="0" borderId="10" xfId="93" applyNumberFormat="1" applyFont="1" applyFill="1" applyBorder="1" applyAlignment="1">
      <alignment horizontal="center" vertical="top" shrinkToFit="1"/>
      <protection/>
    </xf>
    <xf numFmtId="2" fontId="48" fillId="0" borderId="10" xfId="94" applyNumberFormat="1" applyFont="1" applyFill="1" applyBorder="1" applyAlignment="1">
      <alignment horizontal="center" vertical="top" shrinkToFit="1"/>
      <protection/>
    </xf>
    <xf numFmtId="2" fontId="48" fillId="0" borderId="10" xfId="96" applyNumberFormat="1" applyFont="1" applyFill="1" applyBorder="1" applyAlignment="1">
      <alignment horizontal="right" vertical="top" shrinkToFit="1"/>
      <protection/>
    </xf>
    <xf numFmtId="2" fontId="48" fillId="0" borderId="10" xfId="97" applyNumberFormat="1" applyFont="1" applyFill="1" applyBorder="1" applyAlignment="1">
      <alignment horizontal="center" vertical="top" shrinkToFit="1"/>
      <protection/>
    </xf>
    <xf numFmtId="2" fontId="48" fillId="0" borderId="10" xfId="98" applyNumberFormat="1" applyFont="1" applyFill="1" applyBorder="1" applyAlignment="1">
      <alignment horizontal="right" vertical="top" shrinkToFit="1"/>
      <protection/>
    </xf>
    <xf numFmtId="2" fontId="48" fillId="0" borderId="10" xfId="99" applyNumberFormat="1" applyFont="1" applyFill="1" applyBorder="1" applyAlignment="1">
      <alignment horizontal="right" vertical="top" shrinkToFit="1"/>
      <protection/>
    </xf>
    <xf numFmtId="2" fontId="48" fillId="0" borderId="10" xfId="100" applyNumberFormat="1" applyFont="1" applyFill="1" applyBorder="1" applyAlignment="1">
      <alignment horizontal="center" vertical="top" shrinkToFit="1"/>
      <protection/>
    </xf>
    <xf numFmtId="2" fontId="48" fillId="0" borderId="10" xfId="101" applyNumberFormat="1" applyFont="1" applyFill="1" applyBorder="1" applyAlignment="1">
      <alignment horizontal="right" vertical="top" shrinkToFit="1"/>
      <protection/>
    </xf>
    <xf numFmtId="2" fontId="48" fillId="0" borderId="10" xfId="102" applyNumberFormat="1" applyFont="1" applyFill="1" applyBorder="1" applyAlignment="1">
      <alignment horizontal="center" vertical="top" shrinkToFit="1"/>
      <protection/>
    </xf>
    <xf numFmtId="2" fontId="48" fillId="0" borderId="10" xfId="104" applyNumberFormat="1" applyFont="1" applyFill="1" applyBorder="1" applyAlignment="1">
      <alignment horizontal="center" vertical="top" shrinkToFit="1"/>
      <protection/>
    </xf>
    <xf numFmtId="2" fontId="48" fillId="0" borderId="10" xfId="105" applyNumberFormat="1" applyFont="1" applyFill="1" applyBorder="1" applyAlignment="1">
      <alignment horizontal="center" vertical="top" shrinkToFit="1"/>
      <protection/>
    </xf>
    <xf numFmtId="2" fontId="48" fillId="0" borderId="10" xfId="107" applyNumberFormat="1" applyFont="1" applyFill="1" applyBorder="1" applyAlignment="1">
      <alignment horizontal="right" vertical="top" shrinkToFit="1"/>
      <protection/>
    </xf>
    <xf numFmtId="2" fontId="48" fillId="0" borderId="10" xfId="95" applyNumberFormat="1" applyFont="1" applyFill="1" applyBorder="1" applyAlignment="1">
      <alignment horizontal="center" vertical="top" shrinkToFit="1"/>
      <protection/>
    </xf>
    <xf numFmtId="2" fontId="48" fillId="0" borderId="10" xfId="108" applyNumberFormat="1" applyFont="1" applyFill="1" applyBorder="1" applyAlignment="1">
      <alignment horizontal="right" vertical="top" shrinkToFit="1"/>
      <protection/>
    </xf>
    <xf numFmtId="2" fontId="48" fillId="0" borderId="10" xfId="109" applyNumberFormat="1" applyFont="1" applyFill="1" applyBorder="1" applyAlignment="1">
      <alignment horizontal="right" vertical="top" shrinkToFit="1"/>
      <protection/>
    </xf>
    <xf numFmtId="2" fontId="48" fillId="0" borderId="10" xfId="110" applyNumberFormat="1" applyFont="1" applyFill="1" applyBorder="1" applyAlignment="1">
      <alignment horizontal="right" vertical="top" shrinkToFit="1"/>
      <protection/>
    </xf>
    <xf numFmtId="2" fontId="48" fillId="30" borderId="10" xfId="95" applyNumberFormat="1" applyFont="1" applyFill="1" applyBorder="1" applyAlignment="1">
      <alignment horizontal="center" vertical="top" shrinkToFit="1"/>
      <protection/>
    </xf>
    <xf numFmtId="2" fontId="48" fillId="30" borderId="10" xfId="84" applyNumberFormat="1" applyFont="1" applyFill="1" applyBorder="1" applyAlignment="1">
      <alignment vertical="top" wrapText="1"/>
      <protection/>
    </xf>
    <xf numFmtId="2" fontId="48" fillId="30" borderId="10" xfId="0" applyNumberFormat="1" applyFont="1" applyFill="1" applyBorder="1" applyAlignment="1">
      <alignment horizontal="center" vertical="top" shrinkToFit="1"/>
    </xf>
    <xf numFmtId="2" fontId="48" fillId="36" borderId="10" xfId="0" applyNumberFormat="1" applyFont="1" applyFill="1" applyBorder="1" applyAlignment="1">
      <alignment horizontal="right" vertical="top" shrinkToFit="1"/>
    </xf>
    <xf numFmtId="2" fontId="49" fillId="0" borderId="10" xfId="112" applyNumberFormat="1" applyFont="1" applyFill="1" applyBorder="1" applyAlignment="1">
      <alignment horizontal="right" vertical="top" shrinkToFit="1"/>
      <protection/>
    </xf>
    <xf numFmtId="2" fontId="48" fillId="0" borderId="10" xfId="113" applyNumberFormat="1" applyFont="1" applyFill="1" applyBorder="1" applyAlignment="1">
      <alignment horizontal="center" vertical="top" shrinkToFit="1"/>
      <protection/>
    </xf>
    <xf numFmtId="2" fontId="50" fillId="0" borderId="10" xfId="115" applyNumberFormat="1" applyFont="1" applyFill="1" applyBorder="1" applyAlignment="1">
      <alignment horizontal="right" vertical="top" shrinkToFit="1"/>
      <protection/>
    </xf>
    <xf numFmtId="2" fontId="48" fillId="0" borderId="10" xfId="0" applyNumberFormat="1" applyFont="1" applyFill="1" applyBorder="1" applyAlignment="1">
      <alignment vertical="top" wrapText="1"/>
    </xf>
    <xf numFmtId="0" fontId="48" fillId="30" borderId="12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  <xf numFmtId="2" fontId="48" fillId="0" borderId="10" xfId="111" applyNumberFormat="1" applyFont="1" applyFill="1" applyBorder="1" applyAlignment="1">
      <alignment horizontal="right" vertical="top" shrinkToFit="1"/>
      <protection/>
    </xf>
    <xf numFmtId="49" fontId="48" fillId="30" borderId="10" xfId="116" applyNumberFormat="1" applyFont="1" applyFill="1" applyBorder="1" applyAlignment="1">
      <alignment horizontal="center" vertical="top" shrinkToFit="1"/>
      <protection/>
    </xf>
    <xf numFmtId="0" fontId="48" fillId="30" borderId="10" xfId="118" applyFont="1" applyFill="1" applyBorder="1" applyAlignment="1">
      <alignment vertical="top" wrapText="1"/>
      <protection/>
    </xf>
    <xf numFmtId="4" fontId="48" fillId="30" borderId="12" xfId="0" applyNumberFormat="1" applyFont="1" applyFill="1" applyBorder="1" applyAlignment="1">
      <alignment horizontal="center" vertical="center" wrapText="1"/>
    </xf>
    <xf numFmtId="4" fontId="48" fillId="30" borderId="12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9" fontId="48" fillId="0" borderId="10" xfId="119" applyNumberFormat="1" applyFont="1" applyFill="1" applyBorder="1" applyAlignment="1">
      <alignment horizontal="center" vertical="top" shrinkToFit="1"/>
      <protection/>
    </xf>
    <xf numFmtId="0" fontId="48" fillId="0" borderId="10" xfId="120" applyFont="1" applyFill="1" applyBorder="1" applyAlignment="1">
      <alignment vertical="top" wrapText="1"/>
      <protection/>
    </xf>
    <xf numFmtId="4" fontId="48" fillId="0" borderId="10" xfId="121" applyNumberFormat="1" applyFont="1" applyFill="1" applyBorder="1" applyAlignment="1">
      <alignment horizontal="right" vertical="top" shrinkToFit="1"/>
      <protection/>
    </xf>
    <xf numFmtId="4" fontId="48" fillId="0" borderId="10" xfId="122" applyNumberFormat="1" applyFont="1" applyFill="1" applyBorder="1" applyAlignment="1">
      <alignment horizontal="right" vertical="top" shrinkToFit="1"/>
      <protection/>
    </xf>
    <xf numFmtId="0" fontId="46" fillId="0" borderId="0" xfId="0" applyFont="1" applyAlignment="1">
      <alignment/>
    </xf>
    <xf numFmtId="0" fontId="43" fillId="30" borderId="13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  <xf numFmtId="0" fontId="47" fillId="30" borderId="0" xfId="0" applyFont="1" applyFill="1" applyBorder="1" applyAlignment="1">
      <alignment horizontal="right"/>
    </xf>
    <xf numFmtId="0" fontId="47" fillId="30" borderId="11" xfId="0" applyFont="1" applyFill="1" applyBorder="1" applyAlignment="1">
      <alignment horizontal="right"/>
    </xf>
    <xf numFmtId="0" fontId="48" fillId="30" borderId="13" xfId="0" applyFont="1" applyFill="1" applyBorder="1" applyAlignment="1">
      <alignment horizontal="center" vertical="center" wrapText="1"/>
    </xf>
    <xf numFmtId="0" fontId="48" fillId="3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3" fillId="30" borderId="0" xfId="0" applyFont="1" applyFill="1" applyAlignment="1">
      <alignment wrapText="1"/>
    </xf>
    <xf numFmtId="0" fontId="44" fillId="30" borderId="0" xfId="0" applyFont="1" applyFill="1" applyAlignment="1">
      <alignment horizontal="center" wrapText="1"/>
    </xf>
    <xf numFmtId="0" fontId="43" fillId="30" borderId="0" xfId="0" applyFont="1" applyFill="1" applyBorder="1" applyAlignment="1">
      <alignment horizontal="right"/>
    </xf>
    <xf numFmtId="0" fontId="43" fillId="30" borderId="14" xfId="0" applyFont="1" applyFill="1" applyBorder="1" applyAlignment="1">
      <alignment horizontal="right"/>
    </xf>
    <xf numFmtId="0" fontId="48" fillId="30" borderId="10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60" xfId="107"/>
    <cellStyle name="Обычный 61" xfId="108"/>
    <cellStyle name="Обычный 62" xfId="109"/>
    <cellStyle name="Обычный 63" xfId="110"/>
    <cellStyle name="Обычный 64" xfId="111"/>
    <cellStyle name="Обычный 65" xfId="112"/>
    <cellStyle name="Обычный 66" xfId="113"/>
    <cellStyle name="Обычный 67" xfId="114"/>
    <cellStyle name="Обычный 68" xfId="115"/>
    <cellStyle name="Обычный 69" xfId="116"/>
    <cellStyle name="Обычный 7" xfId="117"/>
    <cellStyle name="Обычный 70" xfId="118"/>
    <cellStyle name="Обычный 71" xfId="119"/>
    <cellStyle name="Обычный 72" xfId="120"/>
    <cellStyle name="Обычный 73" xfId="121"/>
    <cellStyle name="Обычный 74" xfId="122"/>
    <cellStyle name="Обычный 8" xfId="123"/>
    <cellStyle name="Обычный 9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PageLayoutView="0" workbookViewId="0" topLeftCell="A1">
      <selection activeCell="A42" sqref="A42:M42"/>
    </sheetView>
  </sheetViews>
  <sheetFormatPr defaultColWidth="9.140625" defaultRowHeight="15"/>
  <cols>
    <col min="1" max="1" width="8.421875" style="8" customWidth="1"/>
    <col min="2" max="2" width="40.00390625" style="17" customWidth="1"/>
    <col min="3" max="5" width="0" style="0" hidden="1" customWidth="1"/>
    <col min="6" max="6" width="14.7109375" style="0" customWidth="1"/>
    <col min="7" max="12" width="0" style="0" hidden="1" customWidth="1"/>
    <col min="13" max="13" width="14.140625" style="0" customWidth="1"/>
    <col min="14" max="15" width="0" style="0" hidden="1" customWidth="1"/>
  </cols>
  <sheetData>
    <row r="1" spans="2:15" ht="25.5" customHeight="1">
      <c r="B1" s="113"/>
      <c r="C1" s="113"/>
      <c r="D1" s="113"/>
      <c r="E1" s="113"/>
      <c r="F1" s="113"/>
      <c r="G1" s="1"/>
      <c r="H1" s="1"/>
      <c r="I1" s="1"/>
      <c r="J1" s="1"/>
      <c r="K1" s="1"/>
      <c r="L1" s="1"/>
      <c r="M1" s="1"/>
      <c r="N1" s="1"/>
      <c r="O1" s="1"/>
    </row>
    <row r="2" spans="2:15" ht="6.75" customHeight="1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2"/>
    </row>
    <row r="3" spans="1:15" ht="27" customHeight="1">
      <c r="A3" s="112" t="s">
        <v>66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2"/>
    </row>
    <row r="4" spans="2:15" ht="15.75">
      <c r="B4" s="115" t="s">
        <v>67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5" customHeight="1">
      <c r="A5" s="110" t="s">
        <v>3</v>
      </c>
      <c r="B5" s="117" t="s">
        <v>0</v>
      </c>
      <c r="C5" s="110" t="s">
        <v>1</v>
      </c>
      <c r="D5" s="110" t="s">
        <v>1</v>
      </c>
      <c r="E5" s="110" t="s">
        <v>1</v>
      </c>
      <c r="F5" s="110" t="s">
        <v>60</v>
      </c>
      <c r="G5" s="110" t="s">
        <v>1</v>
      </c>
      <c r="H5" s="110" t="s">
        <v>1</v>
      </c>
      <c r="I5" s="110" t="s">
        <v>1</v>
      </c>
      <c r="J5" s="110" t="s">
        <v>1</v>
      </c>
      <c r="K5" s="110" t="s">
        <v>1</v>
      </c>
      <c r="L5" s="110" t="s">
        <v>1</v>
      </c>
      <c r="M5" s="110" t="s">
        <v>68</v>
      </c>
      <c r="N5" s="3" t="s">
        <v>1</v>
      </c>
      <c r="O5" s="106" t="s">
        <v>1</v>
      </c>
    </row>
    <row r="6" spans="1:15" ht="47.25" customHeight="1">
      <c r="A6" s="111"/>
      <c r="B6" s="117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3"/>
      <c r="O6" s="107"/>
    </row>
    <row r="7" spans="1:15" ht="47.25" customHeight="1">
      <c r="A7" s="20"/>
      <c r="B7" s="21" t="s">
        <v>39</v>
      </c>
      <c r="C7" s="20"/>
      <c r="D7" s="20"/>
      <c r="E7" s="20"/>
      <c r="F7" s="22">
        <f>F8+F9</f>
        <v>1197446.33</v>
      </c>
      <c r="G7" s="23"/>
      <c r="H7" s="23"/>
      <c r="I7" s="23"/>
      <c r="J7" s="23"/>
      <c r="K7" s="23"/>
      <c r="L7" s="23"/>
      <c r="M7" s="22">
        <f>M8+M9</f>
        <v>1197446.33</v>
      </c>
      <c r="N7" s="3"/>
      <c r="O7" s="16"/>
    </row>
    <row r="8" spans="1:15" ht="47.25" customHeight="1">
      <c r="A8" s="26" t="s">
        <v>37</v>
      </c>
      <c r="B8" s="27" t="s">
        <v>53</v>
      </c>
      <c r="C8" s="28"/>
      <c r="D8" s="28"/>
      <c r="E8" s="28"/>
      <c r="F8" s="29">
        <v>988663.33</v>
      </c>
      <c r="G8" s="28"/>
      <c r="H8" s="28"/>
      <c r="I8" s="28"/>
      <c r="J8" s="28"/>
      <c r="K8" s="28"/>
      <c r="L8" s="28"/>
      <c r="M8" s="30">
        <v>988663.33</v>
      </c>
      <c r="N8" s="3"/>
      <c r="O8" s="16"/>
    </row>
    <row r="9" spans="1:15" ht="69" customHeight="1">
      <c r="A9" s="31" t="s">
        <v>38</v>
      </c>
      <c r="B9" s="32" t="s">
        <v>54</v>
      </c>
      <c r="C9" s="28"/>
      <c r="D9" s="28"/>
      <c r="E9" s="28"/>
      <c r="F9" s="33">
        <v>208783</v>
      </c>
      <c r="G9" s="28"/>
      <c r="H9" s="28"/>
      <c r="I9" s="28"/>
      <c r="J9" s="28"/>
      <c r="K9" s="28"/>
      <c r="L9" s="28"/>
      <c r="M9" s="34">
        <v>208783</v>
      </c>
      <c r="N9" s="3"/>
      <c r="O9" s="16"/>
    </row>
    <row r="10" spans="1:15" ht="47.25" customHeight="1">
      <c r="A10" s="15"/>
      <c r="B10" s="19" t="s">
        <v>18</v>
      </c>
      <c r="C10" s="9"/>
      <c r="D10" s="9"/>
      <c r="E10" s="9"/>
      <c r="F10" s="10">
        <f>F13+F14+F15+F16+F17+F18+F19+F11+F12</f>
        <v>9784046.719999999</v>
      </c>
      <c r="G10" s="10" t="e">
        <f>G13+G14+G15+G16+G17+G18+G19+#REF!+#REF!+#REF!</f>
        <v>#REF!</v>
      </c>
      <c r="H10" s="10" t="e">
        <f>H13+H14+H15+H16+H17+H18+H19+#REF!+#REF!+#REF!</f>
        <v>#REF!</v>
      </c>
      <c r="I10" s="10" t="e">
        <f>I13+I14+I15+I16+I17+I18+I19+#REF!+#REF!+#REF!</f>
        <v>#REF!</v>
      </c>
      <c r="J10" s="10" t="e">
        <f>J13+J14+J15+J16+J17+J18+J19+#REF!+#REF!+#REF!</f>
        <v>#REF!</v>
      </c>
      <c r="K10" s="10" t="e">
        <f>K13+K14+K15+K16+K17+K18+K19+#REF!+#REF!+#REF!</f>
        <v>#REF!</v>
      </c>
      <c r="L10" s="10" t="e">
        <f>L13+L14+L15+L16+L17+L18+L19+#REF!+#REF!+#REF!</f>
        <v>#REF!</v>
      </c>
      <c r="M10" s="10">
        <f>M13+M14+M15+M16+M17+M18+M19+M11+M12</f>
        <v>9145879.719999999</v>
      </c>
      <c r="N10" s="3"/>
      <c r="O10" s="7"/>
    </row>
    <row r="11" spans="1:15" ht="100.5" customHeight="1">
      <c r="A11" s="96" t="s">
        <v>61</v>
      </c>
      <c r="B11" s="97" t="s">
        <v>62</v>
      </c>
      <c r="C11" s="93"/>
      <c r="D11" s="93"/>
      <c r="E11" s="93"/>
      <c r="F11" s="99">
        <v>60000</v>
      </c>
      <c r="G11" s="98"/>
      <c r="H11" s="98"/>
      <c r="I11" s="98"/>
      <c r="J11" s="98"/>
      <c r="K11" s="98"/>
      <c r="L11" s="98"/>
      <c r="M11" s="98">
        <v>60000</v>
      </c>
      <c r="N11" s="3"/>
      <c r="O11" s="94"/>
    </row>
    <row r="12" spans="1:15" ht="111" customHeight="1">
      <c r="A12" s="101" t="s">
        <v>63</v>
      </c>
      <c r="B12" s="102" t="s">
        <v>64</v>
      </c>
      <c r="C12" s="20"/>
      <c r="D12" s="20"/>
      <c r="E12" s="20"/>
      <c r="F12" s="103">
        <v>5143916.72</v>
      </c>
      <c r="G12" s="100"/>
      <c r="H12" s="100"/>
      <c r="I12" s="100"/>
      <c r="J12" s="100"/>
      <c r="K12" s="100"/>
      <c r="L12" s="100"/>
      <c r="M12" s="104">
        <v>5143916.72</v>
      </c>
      <c r="N12" s="3"/>
      <c r="O12" s="94"/>
    </row>
    <row r="13" spans="1:15" ht="118.5" customHeight="1">
      <c r="A13" s="35" t="s">
        <v>41</v>
      </c>
      <c r="B13" s="36" t="s">
        <v>40</v>
      </c>
      <c r="C13" s="37"/>
      <c r="D13" s="37"/>
      <c r="E13" s="37"/>
      <c r="F13" s="38">
        <v>3000000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40">
        <v>2409813</v>
      </c>
      <c r="N13" s="4">
        <v>0</v>
      </c>
      <c r="O13" s="4">
        <v>0</v>
      </c>
    </row>
    <row r="14" spans="1:15" ht="138" customHeight="1">
      <c r="A14" s="41" t="s">
        <v>44</v>
      </c>
      <c r="B14" s="42" t="s">
        <v>42</v>
      </c>
      <c r="C14" s="37"/>
      <c r="D14" s="37"/>
      <c r="E14" s="37"/>
      <c r="F14" s="43">
        <v>462000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44">
        <v>462000</v>
      </c>
      <c r="N14" s="4">
        <v>0</v>
      </c>
      <c r="O14" s="4">
        <v>0</v>
      </c>
    </row>
    <row r="15" spans="1:15" ht="113.25" customHeight="1">
      <c r="A15" s="45" t="s">
        <v>43</v>
      </c>
      <c r="B15" s="46" t="s">
        <v>48</v>
      </c>
      <c r="C15" s="37"/>
      <c r="D15" s="37"/>
      <c r="E15" s="37"/>
      <c r="F15" s="47">
        <v>423713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8">
        <v>423713</v>
      </c>
      <c r="N15" s="4">
        <v>0</v>
      </c>
      <c r="O15" s="4">
        <v>0</v>
      </c>
    </row>
    <row r="16" spans="1:15" ht="122.25" customHeight="1">
      <c r="A16" s="49" t="s">
        <v>4</v>
      </c>
      <c r="B16" s="50" t="s">
        <v>49</v>
      </c>
      <c r="C16" s="37"/>
      <c r="D16" s="37"/>
      <c r="E16" s="37"/>
      <c r="F16" s="51">
        <v>280000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52">
        <v>280000</v>
      </c>
      <c r="N16" s="4">
        <v>0</v>
      </c>
      <c r="O16" s="4">
        <v>0</v>
      </c>
    </row>
    <row r="17" spans="1:15" ht="109.5" customHeight="1">
      <c r="A17" s="53" t="s">
        <v>45</v>
      </c>
      <c r="B17" s="54" t="s">
        <v>50</v>
      </c>
      <c r="C17" s="37"/>
      <c r="D17" s="37"/>
      <c r="E17" s="37"/>
      <c r="F17" s="55">
        <v>214417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56">
        <v>214417</v>
      </c>
      <c r="N17" s="4">
        <v>0</v>
      </c>
      <c r="O17" s="4">
        <v>0</v>
      </c>
    </row>
    <row r="18" spans="1:15" ht="143.25" customHeight="1">
      <c r="A18" s="57" t="s">
        <v>46</v>
      </c>
      <c r="B18" s="58" t="s">
        <v>51</v>
      </c>
      <c r="C18" s="37"/>
      <c r="D18" s="37"/>
      <c r="E18" s="37"/>
      <c r="F18" s="59">
        <v>100000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60">
        <v>100000</v>
      </c>
      <c r="N18" s="4">
        <v>0</v>
      </c>
      <c r="O18" s="4">
        <v>0</v>
      </c>
    </row>
    <row r="19" spans="1:15" ht="135" customHeight="1">
      <c r="A19" s="61" t="s">
        <v>47</v>
      </c>
      <c r="B19" s="62" t="s">
        <v>52</v>
      </c>
      <c r="C19" s="37"/>
      <c r="D19" s="37"/>
      <c r="E19" s="37"/>
      <c r="F19" s="63">
        <v>100000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64">
        <v>52020</v>
      </c>
      <c r="N19" s="4">
        <v>0</v>
      </c>
      <c r="O19" s="4">
        <v>0</v>
      </c>
    </row>
    <row r="20" spans="1:15" ht="41.25" customHeight="1">
      <c r="A20" s="18"/>
      <c r="B20" s="24" t="s">
        <v>19</v>
      </c>
      <c r="C20" s="11"/>
      <c r="D20" s="11"/>
      <c r="E20" s="11"/>
      <c r="F20" s="12">
        <f>F21+F22+F23+F24+F25+F26+F27+F28+F29+F30+F31+F32+F33+F34+F35+F36+F37+F38+F39</f>
        <v>6732420.43</v>
      </c>
      <c r="G20" s="12">
        <f aca="true" t="shared" si="0" ref="G20:L20">G21+G22+G23+G24+G25+G26+G27+G28+G29+G30+G31+G32+G33+G34+G35+G36+G37+G39</f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  <c r="M20" s="12">
        <f>M21+M22+M23+M24+M25+M26+M27+M28+M29+M30+M31+M32+M33+M34+M35+M36+M37+M38+M39</f>
        <v>4582166.93</v>
      </c>
      <c r="N20" s="4"/>
      <c r="O20" s="4"/>
    </row>
    <row r="21" spans="1:15" ht="94.5">
      <c r="A21" s="65" t="s">
        <v>55</v>
      </c>
      <c r="B21" s="66" t="s">
        <v>20</v>
      </c>
      <c r="C21" s="37"/>
      <c r="D21" s="37"/>
      <c r="E21" s="37"/>
      <c r="F21" s="67">
        <v>22000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68">
        <v>0</v>
      </c>
      <c r="N21" s="4">
        <v>0</v>
      </c>
      <c r="O21" s="4">
        <v>0</v>
      </c>
    </row>
    <row r="22" spans="1:15" ht="110.25">
      <c r="A22" s="69" t="s">
        <v>56</v>
      </c>
      <c r="B22" s="66" t="s">
        <v>21</v>
      </c>
      <c r="C22" s="37"/>
      <c r="D22" s="37"/>
      <c r="E22" s="37"/>
      <c r="F22" s="67">
        <v>10000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68">
        <v>10000</v>
      </c>
      <c r="N22" s="4">
        <v>0</v>
      </c>
      <c r="O22" s="4">
        <v>0</v>
      </c>
    </row>
    <row r="23" spans="1:15" ht="87" customHeight="1">
      <c r="A23" s="70" t="s">
        <v>5</v>
      </c>
      <c r="B23" s="66" t="s">
        <v>22</v>
      </c>
      <c r="C23" s="37"/>
      <c r="D23" s="37"/>
      <c r="E23" s="37"/>
      <c r="F23" s="67">
        <v>110000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71">
        <v>109713.87</v>
      </c>
      <c r="N23" s="4">
        <v>0</v>
      </c>
      <c r="O23" s="4">
        <v>0</v>
      </c>
    </row>
    <row r="24" spans="1:15" ht="110.25">
      <c r="A24" s="72" t="s">
        <v>6</v>
      </c>
      <c r="B24" s="66" t="s">
        <v>65</v>
      </c>
      <c r="C24" s="37"/>
      <c r="D24" s="37"/>
      <c r="E24" s="37"/>
      <c r="F24" s="73">
        <v>152534.06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74">
        <v>148913</v>
      </c>
      <c r="N24" s="4">
        <v>0</v>
      </c>
      <c r="O24" s="4">
        <v>0</v>
      </c>
    </row>
    <row r="25" spans="1:15" ht="78.75">
      <c r="A25" s="75" t="s">
        <v>7</v>
      </c>
      <c r="B25" s="66" t="s">
        <v>23</v>
      </c>
      <c r="C25" s="37"/>
      <c r="D25" s="37"/>
      <c r="E25" s="37"/>
      <c r="F25" s="67">
        <v>6301.37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76">
        <v>1693.22</v>
      </c>
      <c r="N25" s="4">
        <v>0</v>
      </c>
      <c r="O25" s="4">
        <v>0</v>
      </c>
    </row>
    <row r="26" spans="1:15" ht="78.75">
      <c r="A26" s="77" t="s">
        <v>57</v>
      </c>
      <c r="B26" s="66" t="s">
        <v>24</v>
      </c>
      <c r="C26" s="37"/>
      <c r="D26" s="37"/>
      <c r="E26" s="37"/>
      <c r="F26" s="67">
        <v>50000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68">
        <v>0</v>
      </c>
      <c r="N26" s="4">
        <v>0</v>
      </c>
      <c r="O26" s="4">
        <v>0</v>
      </c>
    </row>
    <row r="27" spans="1:15" ht="47.25">
      <c r="A27" s="78" t="s">
        <v>58</v>
      </c>
      <c r="B27" s="66" t="s">
        <v>59</v>
      </c>
      <c r="C27" s="37"/>
      <c r="D27" s="37"/>
      <c r="E27" s="37"/>
      <c r="F27" s="67">
        <v>686893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68">
        <v>686883.8</v>
      </c>
      <c r="N27" s="4">
        <v>0</v>
      </c>
      <c r="O27" s="4">
        <v>0</v>
      </c>
    </row>
    <row r="28" spans="1:15" ht="126">
      <c r="A28" s="79" t="s">
        <v>8</v>
      </c>
      <c r="B28" s="66" t="s">
        <v>25</v>
      </c>
      <c r="C28" s="37"/>
      <c r="D28" s="37"/>
      <c r="E28" s="37"/>
      <c r="F28" s="67">
        <v>5033000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80">
        <v>3046820.09</v>
      </c>
      <c r="N28" s="4">
        <v>0</v>
      </c>
      <c r="O28" s="4">
        <v>0</v>
      </c>
    </row>
    <row r="29" spans="1:15" ht="110.25">
      <c r="A29" s="81">
        <v>7909419</v>
      </c>
      <c r="B29" s="66" t="s">
        <v>26</v>
      </c>
      <c r="C29" s="37"/>
      <c r="D29" s="37"/>
      <c r="E29" s="37"/>
      <c r="F29" s="82">
        <v>50000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68">
        <v>49680</v>
      </c>
      <c r="N29" s="4">
        <v>0</v>
      </c>
      <c r="O29" s="4">
        <v>0</v>
      </c>
    </row>
    <row r="30" spans="1:15" ht="126">
      <c r="A30" s="81" t="s">
        <v>9</v>
      </c>
      <c r="B30" s="66" t="s">
        <v>27</v>
      </c>
      <c r="C30" s="37"/>
      <c r="D30" s="37"/>
      <c r="E30" s="37"/>
      <c r="F30" s="67">
        <v>48000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83">
        <v>47930.95</v>
      </c>
      <c r="N30" s="4">
        <v>0</v>
      </c>
      <c r="O30" s="4">
        <v>0</v>
      </c>
    </row>
    <row r="31" spans="1:15" ht="110.25">
      <c r="A31" s="81" t="s">
        <v>10</v>
      </c>
      <c r="B31" s="66" t="s">
        <v>28</v>
      </c>
      <c r="C31" s="37"/>
      <c r="D31" s="37"/>
      <c r="E31" s="37"/>
      <c r="F31" s="84">
        <v>24000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68">
        <v>13000</v>
      </c>
      <c r="N31" s="4">
        <v>0</v>
      </c>
      <c r="O31" s="4">
        <v>0</v>
      </c>
    </row>
    <row r="32" spans="1:15" ht="141.75">
      <c r="A32" s="85" t="s">
        <v>11</v>
      </c>
      <c r="B32" s="86" t="s">
        <v>29</v>
      </c>
      <c r="C32" s="87"/>
      <c r="D32" s="87"/>
      <c r="E32" s="87"/>
      <c r="F32" s="67">
        <v>15000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68">
        <v>14000</v>
      </c>
      <c r="N32" s="4">
        <v>0</v>
      </c>
      <c r="O32" s="4">
        <v>0</v>
      </c>
    </row>
    <row r="33" spans="1:15" ht="94.5">
      <c r="A33" s="81" t="s">
        <v>12</v>
      </c>
      <c r="B33" s="66" t="s">
        <v>30</v>
      </c>
      <c r="C33" s="37"/>
      <c r="D33" s="37"/>
      <c r="E33" s="37"/>
      <c r="F33" s="67">
        <v>50900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95">
        <v>35337</v>
      </c>
      <c r="N33" s="4">
        <v>0</v>
      </c>
      <c r="O33" s="4">
        <v>0</v>
      </c>
    </row>
    <row r="34" spans="1:15" ht="126">
      <c r="A34" s="81" t="s">
        <v>13</v>
      </c>
      <c r="B34" s="66" t="s">
        <v>31</v>
      </c>
      <c r="C34" s="37"/>
      <c r="D34" s="37"/>
      <c r="E34" s="37"/>
      <c r="F34" s="89">
        <v>100000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68">
        <v>100000</v>
      </c>
      <c r="N34" s="4">
        <v>0</v>
      </c>
      <c r="O34" s="4">
        <v>0</v>
      </c>
    </row>
    <row r="35" spans="1:15" ht="47.25">
      <c r="A35" s="90" t="s">
        <v>14</v>
      </c>
      <c r="B35" s="66" t="s">
        <v>32</v>
      </c>
      <c r="C35" s="37"/>
      <c r="D35" s="37"/>
      <c r="E35" s="37"/>
      <c r="F35" s="67">
        <v>100000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68">
        <v>60000</v>
      </c>
      <c r="N35" s="4">
        <v>0</v>
      </c>
      <c r="O35" s="4">
        <v>0</v>
      </c>
    </row>
    <row r="36" spans="1:15" ht="94.5">
      <c r="A36" s="25">
        <v>8609443</v>
      </c>
      <c r="B36" s="66" t="s">
        <v>33</v>
      </c>
      <c r="C36" s="37"/>
      <c r="D36" s="37"/>
      <c r="E36" s="37"/>
      <c r="F36" s="67">
        <v>111000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68">
        <v>106000</v>
      </c>
      <c r="N36" s="4">
        <v>0</v>
      </c>
      <c r="O36" s="4">
        <v>0</v>
      </c>
    </row>
    <row r="37" spans="1:15" ht="63">
      <c r="A37" s="81" t="s">
        <v>15</v>
      </c>
      <c r="B37" s="66" t="s">
        <v>34</v>
      </c>
      <c r="C37" s="37"/>
      <c r="D37" s="37"/>
      <c r="E37" s="37"/>
      <c r="F37" s="67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68">
        <v>0</v>
      </c>
      <c r="N37" s="4">
        <v>0</v>
      </c>
      <c r="O37" s="4">
        <v>0</v>
      </c>
    </row>
    <row r="38" spans="1:15" ht="126">
      <c r="A38" s="81" t="s">
        <v>16</v>
      </c>
      <c r="B38" s="66" t="s">
        <v>35</v>
      </c>
      <c r="C38" s="37"/>
      <c r="D38" s="37"/>
      <c r="E38" s="37"/>
      <c r="F38" s="67">
        <v>15000</v>
      </c>
      <c r="G38" s="39"/>
      <c r="H38" s="39"/>
      <c r="I38" s="39"/>
      <c r="J38" s="39"/>
      <c r="K38" s="39"/>
      <c r="L38" s="39"/>
      <c r="M38" s="91">
        <v>15000</v>
      </c>
      <c r="N38" s="4"/>
      <c r="O38" s="4"/>
    </row>
    <row r="39" spans="1:15" ht="118.5" customHeight="1">
      <c r="A39" s="37" t="s">
        <v>17</v>
      </c>
      <c r="B39" s="92" t="s">
        <v>36</v>
      </c>
      <c r="C39" s="37"/>
      <c r="D39" s="37"/>
      <c r="E39" s="37"/>
      <c r="F39" s="39">
        <v>147792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137195</v>
      </c>
      <c r="N39" s="4">
        <v>0</v>
      </c>
      <c r="O39" s="4">
        <v>0</v>
      </c>
    </row>
    <row r="40" spans="2:15" ht="15.75">
      <c r="B40" s="108" t="s">
        <v>2</v>
      </c>
      <c r="C40" s="109"/>
      <c r="D40" s="13"/>
      <c r="E40" s="13"/>
      <c r="F40" s="14">
        <f>F20+F10+F7</f>
        <v>17713913.479999997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f>M20+M10+M7</f>
        <v>14925492.979999999</v>
      </c>
      <c r="N40" s="5">
        <v>0</v>
      </c>
      <c r="O40" s="5">
        <v>0</v>
      </c>
    </row>
    <row r="41" spans="2:15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 t="s">
        <v>1</v>
      </c>
      <c r="O41" s="1"/>
    </row>
    <row r="42" spans="1:15" ht="15.7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6"/>
      <c r="O42" s="6"/>
    </row>
  </sheetData>
  <sheetProtection/>
  <mergeCells count="20">
    <mergeCell ref="L5:L6"/>
    <mergeCell ref="A5:A6"/>
    <mergeCell ref="B1:F1"/>
    <mergeCell ref="B2:N2"/>
    <mergeCell ref="B4:O4"/>
    <mergeCell ref="B5:B6"/>
    <mergeCell ref="C5:C6"/>
    <mergeCell ref="D5:D6"/>
    <mergeCell ref="E5:E6"/>
    <mergeCell ref="F5:F6"/>
    <mergeCell ref="A42:M42"/>
    <mergeCell ref="O5:O6"/>
    <mergeCell ref="B40:C40"/>
    <mergeCell ref="M5:M6"/>
    <mergeCell ref="A3:N3"/>
    <mergeCell ref="G5:G6"/>
    <mergeCell ref="H5:H6"/>
    <mergeCell ref="I5:I6"/>
    <mergeCell ref="J5:J6"/>
    <mergeCell ref="K5:K6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Люся</dc:creator>
  <cp:keywords/>
  <dc:description/>
  <cp:lastModifiedBy>Дюдина</cp:lastModifiedBy>
  <cp:lastPrinted>2016-01-13T09:12:29Z</cp:lastPrinted>
  <dcterms:created xsi:type="dcterms:W3CDTF">2013-11-19T06:14:44Z</dcterms:created>
  <dcterms:modified xsi:type="dcterms:W3CDTF">2016-05-11T12:27:30Z</dcterms:modified>
  <cp:category/>
  <cp:version/>
  <cp:contentType/>
  <cp:contentStatus/>
</cp:coreProperties>
</file>